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ksempel" sheetId="1" state="visible" r:id="rId1"/>
    <sheet xmlns:r="http://schemas.openxmlformats.org/officeDocument/2006/relationships" name="Tom kørebog"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0&quot; kr.&quot;"/>
  </numFmts>
  <fonts count="7">
    <font>
      <name val="Calibri"/>
      <family val="2"/>
      <color theme="1"/>
      <sz val="11"/>
      <scheme val="minor"/>
    </font>
    <font>
      <b val="1"/>
      <color rgb="0017150F"/>
      <sz val="16"/>
    </font>
    <font>
      <color rgb="006B6860"/>
    </font>
    <font>
      <b val="1"/>
    </font>
    <font>
      <b val="1"/>
      <color rgb="0017150F"/>
    </font>
    <font>
      <b val="1"/>
      <color rgb="003558E0"/>
    </font>
    <font>
      <i val="1"/>
      <color rgb="006B6860"/>
      <sz val="9"/>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5"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166" fontId="5" fillId="0" borderId="0" pivotButton="0" quotePrefix="0" xfId="0"/>
    <xf numFmtId="0" fontId="6"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8"/>
  <sheetViews>
    <sheetView showGridLines="0" workbookViewId="0">
      <pane ySplit="8" topLeftCell="A9"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Kørebog</t>
        </is>
      </c>
    </row>
    <row r="2">
      <c r="A2" s="2" t="inlineStr">
        <is>
          <t>Kørselsregnskab for erhvervsmæssig kørsel — 2026</t>
        </is>
      </c>
    </row>
    <row r="4">
      <c r="A4" s="3" t="inlineStr">
        <is>
          <t>Navn</t>
        </is>
      </c>
      <c r="B4" s="4" t="n"/>
    </row>
    <row r="5">
      <c r="A5" s="3" t="inlineStr">
        <is>
          <t>Bil og reg. nr.</t>
        </is>
      </c>
      <c r="B5" s="4" t="n"/>
    </row>
    <row r="6">
      <c r="A6" s="3" t="inlineStr">
        <is>
          <t>Arbejdsgiver</t>
        </is>
      </c>
      <c r="B6" s="4" t="n"/>
    </row>
    <row r="8" ht="32" customHeight="1">
      <c r="A8" s="5" t="inlineStr">
        <is>
          <t>Dato</t>
        </is>
      </c>
      <c r="B8" s="5" t="inlineStr">
        <is>
          <t>Startadresse</t>
        </is>
      </c>
      <c r="C8" s="5" t="inlineStr">
        <is>
          <t>Slutadresse</t>
        </is>
      </c>
      <c r="D8" s="5" t="inlineStr">
        <is>
          <t>Formål</t>
        </is>
      </c>
      <c r="E8" s="5" t="inlineStr">
        <is>
          <t>Km-tæller start</t>
        </is>
      </c>
      <c r="F8" s="5" t="inlineStr">
        <is>
          <t>Km-tæller slut</t>
        </is>
      </c>
      <c r="G8" s="5" t="inlineStr">
        <is>
          <t>Km</t>
        </is>
      </c>
      <c r="H8" s="5" t="inlineStr">
        <is>
          <t>Erhverv / Privat</t>
        </is>
      </c>
      <c r="I8" s="5" t="inlineStr">
        <is>
          <t>Reg. nr.</t>
        </is>
      </c>
      <c r="K8" s="6" t="inlineStr">
        <is>
          <t>Opgørelse</t>
        </is>
      </c>
    </row>
    <row r="9">
      <c r="A9" s="7" t="n">
        <v>46056</v>
      </c>
      <c r="B9" s="4" t="inlineStr">
        <is>
          <t>Nørrebrogade 12, København</t>
        </is>
      </c>
      <c r="C9" s="4" t="inlineStr">
        <is>
          <t>Strandvejen 45, Hellerup</t>
        </is>
      </c>
      <c r="D9" s="4" t="inlineStr">
        <is>
          <t>Kundemøde hos Firma A</t>
        </is>
      </c>
      <c r="E9" s="8" t="n">
        <v>45120</v>
      </c>
      <c r="F9" s="8" t="n">
        <v>45134</v>
      </c>
      <c r="G9" s="8">
        <f>IF(AND(ISNUMBER(E9),ISNUMBER(F9)),F9-E9,"")</f>
        <v/>
      </c>
      <c r="H9" s="4" t="inlineStr">
        <is>
          <t>Erhverv</t>
        </is>
      </c>
      <c r="I9" s="4" t="inlineStr">
        <is>
          <t>AB 12 345</t>
        </is>
      </c>
      <c r="K9" t="inlineStr">
        <is>
          <t>Km erhverv</t>
        </is>
      </c>
      <c r="L9" s="9">
        <f>SUMIF(H9:H48,"Erhverv",G9:G48)</f>
        <v/>
      </c>
    </row>
    <row r="10">
      <c r="A10" s="7" t="n">
        <v>46056</v>
      </c>
      <c r="B10" s="4" t="inlineStr">
        <is>
          <t>Strandvejen 45, Hellerup</t>
        </is>
      </c>
      <c r="C10" s="4" t="inlineStr">
        <is>
          <t>Nørrebrogade 12, København</t>
        </is>
      </c>
      <c r="D10" s="4" t="inlineStr">
        <is>
          <t>Retur fra kundemøde</t>
        </is>
      </c>
      <c r="E10" s="8" t="n">
        <v>45134</v>
      </c>
      <c r="F10" s="8" t="n">
        <v>45148</v>
      </c>
      <c r="G10" s="8">
        <f>IF(AND(ISNUMBER(E10),ISNUMBER(F10)),F10-E10,"")</f>
        <v/>
      </c>
      <c r="H10" s="4" t="inlineStr">
        <is>
          <t>Erhverv</t>
        </is>
      </c>
      <c r="I10" s="4" t="inlineStr">
        <is>
          <t>AB 12 345</t>
        </is>
      </c>
      <c r="K10" t="inlineStr">
        <is>
          <t>Km privat</t>
        </is>
      </c>
      <c r="L10" s="9">
        <f>SUMIF(H9:H48,"Privat",G9:G48)</f>
        <v/>
      </c>
    </row>
    <row r="11">
      <c r="A11" s="7" t="n">
        <v>46058</v>
      </c>
      <c r="B11" s="4" t="inlineStr">
        <is>
          <t>Nørrebrogade 12, København</t>
        </is>
      </c>
      <c r="C11" s="4" t="inlineStr">
        <is>
          <t>Industriholmen 8, Hvidovre</t>
        </is>
      </c>
      <c r="D11" s="4" t="inlineStr">
        <is>
          <t>Levering af produktprøver</t>
        </is>
      </c>
      <c r="E11" s="8" t="n">
        <v>45148</v>
      </c>
      <c r="F11" s="8" t="n">
        <v>45170</v>
      </c>
      <c r="G11" s="8">
        <f>IF(AND(ISNUMBER(E11),ISNUMBER(F11)),F11-E11,"")</f>
        <v/>
      </c>
      <c r="H11" s="4" t="inlineStr">
        <is>
          <t>Erhverv</t>
        </is>
      </c>
      <c r="I11" s="4" t="inlineStr">
        <is>
          <t>AB 12 345</t>
        </is>
      </c>
      <c r="K11" t="inlineStr">
        <is>
          <t>Andel erhverv %</t>
        </is>
      </c>
      <c r="L11" s="10">
        <f>IF(SUM(G9:G48)=0,"",SUMIF(H9:H48,"Erhverv",G9:G48)/SUM(G9:G48))</f>
        <v/>
      </c>
    </row>
    <row r="12">
      <c r="A12" s="7" t="n">
        <v>46058</v>
      </c>
      <c r="B12" s="4" t="inlineStr">
        <is>
          <t>Industriholmen 8, Hvidovre</t>
        </is>
      </c>
      <c r="C12" s="4" t="inlineStr">
        <is>
          <t>Nørrebrogade 12, København</t>
        </is>
      </c>
      <c r="D12" s="4" t="inlineStr">
        <is>
          <t>Retur fra levering</t>
        </is>
      </c>
      <c r="E12" s="8" t="n">
        <v>45170</v>
      </c>
      <c r="F12" s="8" t="n">
        <v>45192</v>
      </c>
      <c r="G12" s="8">
        <f>IF(AND(ISNUMBER(E12),ISNUMBER(F12)),F12-E12,"")</f>
        <v/>
      </c>
      <c r="H12" s="4" t="inlineStr">
        <is>
          <t>Erhverv</t>
        </is>
      </c>
      <c r="I12" s="4" t="inlineStr">
        <is>
          <t>AB 12 345</t>
        </is>
      </c>
    </row>
    <row r="13">
      <c r="A13" s="7" t="n">
        <v>46059</v>
      </c>
      <c r="B13" s="4" t="inlineStr">
        <is>
          <t>Nørrebrogade 12, København</t>
        </is>
      </c>
      <c r="C13" s="4" t="inlineStr">
        <is>
          <t>Supermarked, Østerbro</t>
        </is>
      </c>
      <c r="D13" s="4" t="inlineStr">
        <is>
          <t>Privat indkøb</t>
        </is>
      </c>
      <c r="E13" s="8" t="n">
        <v>45192</v>
      </c>
      <c r="F13" s="8" t="n">
        <v>45197</v>
      </c>
      <c r="G13" s="8">
        <f>IF(AND(ISNUMBER(E13),ISNUMBER(F13)),F13-E13,"")</f>
        <v/>
      </c>
      <c r="H13" s="4" t="inlineStr">
        <is>
          <t>Privat</t>
        </is>
      </c>
      <c r="I13" s="4" t="inlineStr">
        <is>
          <t>AB 12 345</t>
        </is>
      </c>
      <c r="K13" t="inlineStr">
        <is>
          <t>Kørselsgodtgørelse (kr. pr. km)</t>
        </is>
      </c>
      <c r="L13" t="n">
        <v>3.94</v>
      </c>
    </row>
    <row r="14">
      <c r="A14" s="7" t="n"/>
      <c r="B14" s="4" t="n"/>
      <c r="C14" s="4" t="n"/>
      <c r="D14" s="4" t="n"/>
      <c r="E14" s="8" t="n"/>
      <c r="F14" s="8" t="n"/>
      <c r="G14" s="8">
        <f>IF(AND(ISNUMBER(E14),ISNUMBER(F14)),F14-E14,"")</f>
        <v/>
      </c>
      <c r="H14" s="4" t="n"/>
      <c r="I14" s="4" t="n"/>
      <c r="K14" t="inlineStr">
        <is>
          <t>&gt; 20.000</t>
        </is>
      </c>
      <c r="L14" t="n">
        <v>2.28</v>
      </c>
    </row>
    <row r="15">
      <c r="A15" s="7" t="n"/>
      <c r="B15" s="4" t="n"/>
      <c r="C15" s="4" t="n"/>
      <c r="D15" s="4" t="n"/>
      <c r="E15" s="8" t="n"/>
      <c r="F15" s="8" t="n"/>
      <c r="G15" s="8">
        <f>IF(AND(ISNUMBER(E15),ISNUMBER(F15)),F15-E15,"")</f>
        <v/>
      </c>
      <c r="H15" s="4" t="n"/>
      <c r="I15" s="4" t="n"/>
      <c r="K15" s="3" t="inlineStr">
        <is>
          <t>Godtgørelse</t>
        </is>
      </c>
      <c r="L15" s="11">
        <f>MIN(L9,20000)*L13+MAX(L9-20000,0)*L14</f>
        <v/>
      </c>
    </row>
    <row r="16">
      <c r="A16" s="7" t="n"/>
      <c r="B16" s="4" t="n"/>
      <c r="C16" s="4" t="n"/>
      <c r="D16" s="4" t="n"/>
      <c r="E16" s="8" t="n"/>
      <c r="F16" s="8" t="n"/>
      <c r="G16" s="8">
        <f>IF(AND(ISNUMBER(E16),ISNUMBER(F16)),F16-E16,"")</f>
        <v/>
      </c>
      <c r="H16" s="4" t="n"/>
      <c r="I16" s="4" t="n"/>
      <c r="K16" s="12" t="inlineStr">
        <is>
          <t>Skattefri godtgørelse 2026: 3,94 kr. pr. km op til 20.000 km pr. arbejdsgiver, derefter 2,28 kr.</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c r="K18" s="3" t="inlineStr">
        <is>
          <t>Husk</t>
        </is>
      </c>
    </row>
    <row r="19">
      <c r="A19" s="7" t="n"/>
      <c r="B19" s="4" t="n"/>
      <c r="C19" s="4" t="n"/>
      <c r="D19" s="4" t="n"/>
      <c r="E19" s="8" t="n"/>
      <c r="F19" s="8" t="n"/>
      <c r="G19" s="8">
        <f>IF(AND(ISNUMBER(E19),ISNUMBER(F19)),F19-E19,"")</f>
        <v/>
      </c>
      <c r="H19" s="4" t="n"/>
      <c r="I19" s="4" t="n"/>
      <c r="K19" s="13" t="inlineStr">
        <is>
          <t>• Kørebogen skal vise dato, adresser, formål, km og bilens reg. nr. for hver tur.</t>
        </is>
      </c>
    </row>
    <row r="20">
      <c r="A20" s="7" t="n"/>
      <c r="B20" s="4" t="n"/>
      <c r="C20" s="4" t="n"/>
      <c r="D20" s="4" t="n"/>
      <c r="E20" s="8" t="n"/>
      <c r="F20" s="8" t="n"/>
      <c r="G20" s="8">
        <f>IF(AND(ISNUMBER(E20),ISNUMBER(F20)),F20-E20,"")</f>
        <v/>
      </c>
      <c r="H20" s="4" t="n"/>
      <c r="I20" s="4" t="n"/>
      <c r="K20" s="13" t="inlineStr">
        <is>
          <t>• Arbejdsgiveren skal kontrollere kørebogen, før godtgørelsen udbetales.</t>
        </is>
      </c>
    </row>
    <row r="21">
      <c r="A21" s="7" t="n"/>
      <c r="B21" s="4" t="n"/>
      <c r="C21" s="4" t="n"/>
      <c r="D21" s="4" t="n"/>
      <c r="E21" s="8" t="n"/>
      <c r="F21" s="8" t="n"/>
      <c r="G21" s="8">
        <f>IF(AND(ISNUMBER(E21),ISNUMBER(F21)),F21-E21,"")</f>
        <v/>
      </c>
      <c r="H21" s="4" t="n"/>
      <c r="I21" s="4" t="n"/>
      <c r="K21" s="13" t="inlineStr">
        <is>
          <t>• Opbevar kørebog og bilag i fem år.</t>
        </is>
      </c>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sheetData>
  <mergeCells count="3">
    <mergeCell ref="B6:D6"/>
    <mergeCell ref="B5:D5"/>
    <mergeCell ref="B4:D4"/>
  </mergeCells>
  <dataValidations count="1">
    <dataValidation sqref="H9 H10 H11 H12 H13 H14 H15 H16 H17 H18 H19 H20 H21 H22 H23 H24 H25 H26 H27 H28 H29 H30 H31 H32 H33 H34 H35 H36 H37 H38 H39 H40 H41 H42 H43 H44 H45 H46 H47 H48" showDropDown="0" showInputMessage="0" showErrorMessage="0" allowBlank="1" type="list">
      <formula1>"Erhverv,Privat"</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8"/>
  <sheetViews>
    <sheetView showGridLines="0" workbookViewId="0">
      <pane ySplit="8" topLeftCell="A9"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Kørebog</t>
        </is>
      </c>
    </row>
    <row r="2">
      <c r="A2" s="2" t="inlineStr">
        <is>
          <t>Kørselsregnskab for erhvervsmæssig kørsel — 2026</t>
        </is>
      </c>
    </row>
    <row r="4">
      <c r="A4" s="3" t="inlineStr">
        <is>
          <t>Navn</t>
        </is>
      </c>
      <c r="B4" s="4" t="n"/>
    </row>
    <row r="5">
      <c r="A5" s="3" t="inlineStr">
        <is>
          <t>Bil og reg. nr.</t>
        </is>
      </c>
      <c r="B5" s="4" t="n"/>
    </row>
    <row r="6">
      <c r="A6" s="3" t="inlineStr">
        <is>
          <t>Arbejdsgiver</t>
        </is>
      </c>
      <c r="B6" s="4" t="n"/>
    </row>
    <row r="8" ht="32" customHeight="1">
      <c r="A8" s="5" t="inlineStr">
        <is>
          <t>Dato</t>
        </is>
      </c>
      <c r="B8" s="5" t="inlineStr">
        <is>
          <t>Startadresse</t>
        </is>
      </c>
      <c r="C8" s="5" t="inlineStr">
        <is>
          <t>Slutadresse</t>
        </is>
      </c>
      <c r="D8" s="5" t="inlineStr">
        <is>
          <t>Formål</t>
        </is>
      </c>
      <c r="E8" s="5" t="inlineStr">
        <is>
          <t>Km-tæller start</t>
        </is>
      </c>
      <c r="F8" s="5" t="inlineStr">
        <is>
          <t>Km-tæller slut</t>
        </is>
      </c>
      <c r="G8" s="5" t="inlineStr">
        <is>
          <t>Km</t>
        </is>
      </c>
      <c r="H8" s="5" t="inlineStr">
        <is>
          <t>Erhverv / Privat</t>
        </is>
      </c>
      <c r="I8" s="5" t="inlineStr">
        <is>
          <t>Reg. nr.</t>
        </is>
      </c>
      <c r="K8" s="6" t="inlineStr">
        <is>
          <t>Opgørelse</t>
        </is>
      </c>
    </row>
    <row r="9">
      <c r="A9" s="7" t="n"/>
      <c r="B9" s="4" t="n"/>
      <c r="C9" s="4" t="n"/>
      <c r="D9" s="4" t="n"/>
      <c r="E9" s="8" t="n"/>
      <c r="F9" s="8" t="n"/>
      <c r="G9" s="8">
        <f>IF(AND(ISNUMBER(E9),ISNUMBER(F9)),F9-E9,"")</f>
        <v/>
      </c>
      <c r="H9" s="4" t="n"/>
      <c r="I9" s="4" t="n"/>
      <c r="K9" t="inlineStr">
        <is>
          <t>Km erhverv</t>
        </is>
      </c>
      <c r="L9" s="9">
        <f>SUMIF(H9:H48,"Erhverv",G9:G48)</f>
        <v/>
      </c>
    </row>
    <row r="10">
      <c r="A10" s="7" t="n"/>
      <c r="B10" s="4" t="n"/>
      <c r="C10" s="4" t="n"/>
      <c r="D10" s="4" t="n"/>
      <c r="E10" s="8" t="n"/>
      <c r="F10" s="8" t="n"/>
      <c r="G10" s="8">
        <f>IF(AND(ISNUMBER(E10),ISNUMBER(F10)),F10-E10,"")</f>
        <v/>
      </c>
      <c r="H10" s="4" t="n"/>
      <c r="I10" s="4" t="n"/>
      <c r="K10" t="inlineStr">
        <is>
          <t>Km privat</t>
        </is>
      </c>
      <c r="L10" s="9">
        <f>SUMIF(H9:H48,"Privat",G9:G48)</f>
        <v/>
      </c>
    </row>
    <row r="11">
      <c r="A11" s="7" t="n"/>
      <c r="B11" s="4" t="n"/>
      <c r="C11" s="4" t="n"/>
      <c r="D11" s="4" t="n"/>
      <c r="E11" s="8" t="n"/>
      <c r="F11" s="8" t="n"/>
      <c r="G11" s="8">
        <f>IF(AND(ISNUMBER(E11),ISNUMBER(F11)),F11-E11,"")</f>
        <v/>
      </c>
      <c r="H11" s="4" t="n"/>
      <c r="I11" s="4" t="n"/>
      <c r="K11" t="inlineStr">
        <is>
          <t>Andel erhverv %</t>
        </is>
      </c>
      <c r="L11" s="10">
        <f>IF(SUM(G9:G48)=0,"",SUMIF(H9:H48,"Erhverv",G9:G48)/SUM(G9:G48))</f>
        <v/>
      </c>
    </row>
    <row r="12">
      <c r="A12" s="7" t="n"/>
      <c r="B12" s="4" t="n"/>
      <c r="C12" s="4" t="n"/>
      <c r="D12" s="4" t="n"/>
      <c r="E12" s="8" t="n"/>
      <c r="F12" s="8" t="n"/>
      <c r="G12" s="8">
        <f>IF(AND(ISNUMBER(E12),ISNUMBER(F12)),F12-E12,"")</f>
        <v/>
      </c>
      <c r="H12" s="4" t="n"/>
      <c r="I12" s="4" t="n"/>
    </row>
    <row r="13">
      <c r="A13" s="7" t="n"/>
      <c r="B13" s="4" t="n"/>
      <c r="C13" s="4" t="n"/>
      <c r="D13" s="4" t="n"/>
      <c r="E13" s="8" t="n"/>
      <c r="F13" s="8" t="n"/>
      <c r="G13" s="8">
        <f>IF(AND(ISNUMBER(E13),ISNUMBER(F13)),F13-E13,"")</f>
        <v/>
      </c>
      <c r="H13" s="4" t="n"/>
      <c r="I13" s="4" t="n"/>
      <c r="K13" t="inlineStr">
        <is>
          <t>Kørselsgodtgørelse (kr. pr. km)</t>
        </is>
      </c>
      <c r="L13" t="n">
        <v>3.94</v>
      </c>
    </row>
    <row r="14">
      <c r="A14" s="7" t="n"/>
      <c r="B14" s="4" t="n"/>
      <c r="C14" s="4" t="n"/>
      <c r="D14" s="4" t="n"/>
      <c r="E14" s="8" t="n"/>
      <c r="F14" s="8" t="n"/>
      <c r="G14" s="8">
        <f>IF(AND(ISNUMBER(E14),ISNUMBER(F14)),F14-E14,"")</f>
        <v/>
      </c>
      <c r="H14" s="4" t="n"/>
      <c r="I14" s="4" t="n"/>
      <c r="K14" t="inlineStr">
        <is>
          <t>&gt; 20.000</t>
        </is>
      </c>
      <c r="L14" t="n">
        <v>2.28</v>
      </c>
    </row>
    <row r="15">
      <c r="A15" s="7" t="n"/>
      <c r="B15" s="4" t="n"/>
      <c r="C15" s="4" t="n"/>
      <c r="D15" s="4" t="n"/>
      <c r="E15" s="8" t="n"/>
      <c r="F15" s="8" t="n"/>
      <c r="G15" s="8">
        <f>IF(AND(ISNUMBER(E15),ISNUMBER(F15)),F15-E15,"")</f>
        <v/>
      </c>
      <c r="H15" s="4" t="n"/>
      <c r="I15" s="4" t="n"/>
      <c r="K15" s="3" t="inlineStr">
        <is>
          <t>Godtgørelse</t>
        </is>
      </c>
      <c r="L15" s="11">
        <f>MIN(L9,20000)*L13+MAX(L9-20000,0)*L14</f>
        <v/>
      </c>
    </row>
    <row r="16">
      <c r="A16" s="7" t="n"/>
      <c r="B16" s="4" t="n"/>
      <c r="C16" s="4" t="n"/>
      <c r="D16" s="4" t="n"/>
      <c r="E16" s="8" t="n"/>
      <c r="F16" s="8" t="n"/>
      <c r="G16" s="8">
        <f>IF(AND(ISNUMBER(E16),ISNUMBER(F16)),F16-E16,"")</f>
        <v/>
      </c>
      <c r="H16" s="4" t="n"/>
      <c r="I16" s="4" t="n"/>
      <c r="K16" s="12" t="inlineStr">
        <is>
          <t>Skattefri godtgørelse 2026: 3,94 kr. pr. km op til 20.000 km pr. arbejdsgiver, derefter 2,28 kr.</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c r="K18" s="3" t="inlineStr">
        <is>
          <t>Husk</t>
        </is>
      </c>
    </row>
    <row r="19">
      <c r="A19" s="7" t="n"/>
      <c r="B19" s="4" t="n"/>
      <c r="C19" s="4" t="n"/>
      <c r="D19" s="4" t="n"/>
      <c r="E19" s="8" t="n"/>
      <c r="F19" s="8" t="n"/>
      <c r="G19" s="8">
        <f>IF(AND(ISNUMBER(E19),ISNUMBER(F19)),F19-E19,"")</f>
        <v/>
      </c>
      <c r="H19" s="4" t="n"/>
      <c r="I19" s="4" t="n"/>
      <c r="K19" s="13" t="inlineStr">
        <is>
          <t>• Kørebogen skal vise dato, adresser, formål, km og bilens reg. nr. for hver tur.</t>
        </is>
      </c>
    </row>
    <row r="20">
      <c r="A20" s="7" t="n"/>
      <c r="B20" s="4" t="n"/>
      <c r="C20" s="4" t="n"/>
      <c r="D20" s="4" t="n"/>
      <c r="E20" s="8" t="n"/>
      <c r="F20" s="8" t="n"/>
      <c r="G20" s="8">
        <f>IF(AND(ISNUMBER(E20),ISNUMBER(F20)),F20-E20,"")</f>
        <v/>
      </c>
      <c r="H20" s="4" t="n"/>
      <c r="I20" s="4" t="n"/>
      <c r="K20" s="13" t="inlineStr">
        <is>
          <t>• Arbejdsgiveren skal kontrollere kørebogen, før godtgørelsen udbetales.</t>
        </is>
      </c>
    </row>
    <row r="21">
      <c r="A21" s="7" t="n"/>
      <c r="B21" s="4" t="n"/>
      <c r="C21" s="4" t="n"/>
      <c r="D21" s="4" t="n"/>
      <c r="E21" s="8" t="n"/>
      <c r="F21" s="8" t="n"/>
      <c r="G21" s="8">
        <f>IF(AND(ISNUMBER(E21),ISNUMBER(F21)),F21-E21,"")</f>
        <v/>
      </c>
      <c r="H21" s="4" t="n"/>
      <c r="I21" s="4" t="n"/>
      <c r="K21" s="13" t="inlineStr">
        <is>
          <t>• Opbevar kørebog og bilag i fem år.</t>
        </is>
      </c>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sheetData>
  <mergeCells count="3">
    <mergeCell ref="B6:D6"/>
    <mergeCell ref="B5:D5"/>
    <mergeCell ref="B4:D4"/>
  </mergeCells>
  <dataValidations count="1">
    <dataValidation sqref="H9 H10 H11 H12 H13 H14 H15 H16 H17 H18 H19 H20 H21 H22 H23 H24 H25 H26 H27 H28 H29 H30 H31 H32 H33 H34 H35 H36 H37 H38 H39 H40 H41 H42 H43 H44 H45 H46 H47 H48" showDropDown="0" showInputMessage="0" showErrorMessage="0" allowBlank="1" type="list">
      <formula1>"Erhverv,Privat"</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