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Mileage Log 2026" sheetId="1" state="visible" r:id="rId1"/>
  </sheets>
  <definedNames>
    <definedName name="_xlnm.Print_Titles" localSheetId="0">'Mileage Log 2026'!$8:$8</definedName>
  </definedNames>
  <calcPr calcId="124519" fullCalcOnLoad="1"/>
</workbook>
</file>

<file path=xl/styles.xml><?xml version="1.0" encoding="utf-8"?>
<styleSheet xmlns="http://schemas.openxmlformats.org/spreadsheetml/2006/main">
  <numFmts count="3">
    <numFmt numFmtId="164" formatCode="MM/DD/YYYY"/>
    <numFmt numFmtId="165" formatCode="#,##0.0"/>
    <numFmt numFmtId="166" formatCode="$#,##0.00"/>
  </numFmts>
  <fonts count="10">
    <font>
      <name val="Calibri"/>
      <family val="2"/>
      <color theme="1"/>
      <sz val="11"/>
      <scheme val="minor"/>
    </font>
    <font>
      <name val="Arial"/>
      <b val="1"/>
      <color rgb="000F172A"/>
      <sz val="16"/>
    </font>
    <font>
      <name val="Arial"/>
      <color rgb="0064748B"/>
      <sz val="10"/>
    </font>
    <font>
      <name val="Arial"/>
      <b val="1"/>
      <color rgb="002D76E2"/>
      <sz val="12"/>
    </font>
    <font>
      <name val="Arial"/>
      <b val="1"/>
      <color rgb="000F172A"/>
      <sz val="11"/>
    </font>
    <font>
      <name val="Arial"/>
      <color rgb="000F172A"/>
      <sz val="10"/>
    </font>
    <font>
      <name val="Arial"/>
      <b val="1"/>
      <color rgb="00FFFFFF"/>
      <sz val="11"/>
    </font>
    <font>
      <name val="Arial"/>
      <b val="1"/>
      <color rgb="002D76E2"/>
      <sz val="10"/>
    </font>
    <font>
      <name val="Arial"/>
      <i val="1"/>
      <color rgb="0064748B"/>
      <sz val="9"/>
    </font>
    <font>
      <name val="Arial"/>
      <i val="1"/>
      <color rgb="002D76E2"/>
      <sz val="9"/>
    </font>
  </fonts>
  <fills count="5">
    <fill>
      <patternFill/>
    </fill>
    <fill>
      <patternFill patternType="gray125"/>
    </fill>
    <fill>
      <patternFill patternType="solid">
        <fgColor rgb="002D76E2"/>
      </patternFill>
    </fill>
    <fill>
      <patternFill patternType="solid">
        <fgColor rgb="00FFFFFF"/>
      </patternFill>
    </fill>
    <fill>
      <patternFill patternType="solid">
        <fgColor rgb="00F8FAFC"/>
      </patternFill>
    </fill>
  </fills>
  <borders count="3">
    <border>
      <left/>
      <right/>
      <top/>
      <bottom/>
      <diagonal/>
    </border>
    <border>
      <bottom style="thin">
        <color rgb="002D76E2"/>
      </bottom>
    </border>
    <border>
      <left style="thin">
        <color rgb="00E5E7EB"/>
      </left>
      <right style="thin">
        <color rgb="00E5E7EB"/>
      </right>
      <top style="thin">
        <color rgb="00E5E7EB"/>
      </top>
      <bottom style="thin">
        <color rgb="00E5E7EB"/>
      </bottom>
    </border>
  </borders>
  <cellStyleXfs count="1">
    <xf numFmtId="0" fontId="0" fillId="0" borderId="0"/>
  </cellStyleXfs>
  <cellXfs count="23">
    <xf numFmtId="0" fontId="0" fillId="0" borderId="0" pivotButton="0" quotePrefix="0" xfId="0"/>
    <xf numFmtId="0" fontId="1" fillId="0" borderId="0" applyAlignment="1" pivotButton="0" quotePrefix="0" xfId="0">
      <alignment horizontal="left" vertical="center"/>
    </xf>
    <xf numFmtId="0" fontId="2" fillId="0" borderId="0" applyAlignment="1" pivotButton="0" quotePrefix="0" xfId="0">
      <alignment horizontal="left" vertical="center"/>
    </xf>
    <xf numFmtId="0" fontId="3" fillId="0" borderId="0" pivotButton="0" quotePrefix="0" xfId="0"/>
    <xf numFmtId="0" fontId="4" fillId="0" borderId="0" pivotButton="0" quotePrefix="0" xfId="0"/>
    <xf numFmtId="3" fontId="5" fillId="0" borderId="1" pivotButton="0" quotePrefix="0" xfId="0"/>
    <xf numFmtId="0" fontId="6" fillId="2" borderId="2" applyAlignment="1" pivotButton="0" quotePrefix="0" xfId="0">
      <alignment horizontal="center" vertical="center" wrapText="1"/>
    </xf>
    <xf numFmtId="164" fontId="5" fillId="3" borderId="2" applyAlignment="1" pivotButton="0" quotePrefix="0" xfId="0">
      <alignment horizontal="center" vertical="center"/>
    </xf>
    <xf numFmtId="0" fontId="5" fillId="3" borderId="2" applyAlignment="1" pivotButton="0" quotePrefix="0" xfId="0">
      <alignment horizontal="left" vertical="center"/>
    </xf>
    <xf numFmtId="3" fontId="5" fillId="3" borderId="2" applyAlignment="1" pivotButton="0" quotePrefix="0" xfId="0">
      <alignment horizontal="center" vertical="center"/>
    </xf>
    <xf numFmtId="165" fontId="5" fillId="3" borderId="2" applyAlignment="1" pivotButton="0" quotePrefix="0" xfId="0">
      <alignment horizontal="center" vertical="center"/>
    </xf>
    <xf numFmtId="0" fontId="5" fillId="3" borderId="2" applyAlignment="1" pivotButton="0" quotePrefix="0" xfId="0">
      <alignment horizontal="center" vertical="center"/>
    </xf>
    <xf numFmtId="166" fontId="5" fillId="3" borderId="2" applyAlignment="1" pivotButton="0" quotePrefix="0" xfId="0">
      <alignment horizontal="center" vertical="center"/>
    </xf>
    <xf numFmtId="164" fontId="5" fillId="4" borderId="2" applyAlignment="1" pivotButton="0" quotePrefix="0" xfId="0">
      <alignment horizontal="center" vertical="center"/>
    </xf>
    <xf numFmtId="0" fontId="5" fillId="4" borderId="2" applyAlignment="1" pivotButton="0" quotePrefix="0" xfId="0">
      <alignment horizontal="left" vertical="center"/>
    </xf>
    <xf numFmtId="3" fontId="5" fillId="4" borderId="2" applyAlignment="1" pivotButton="0" quotePrefix="0" xfId="0">
      <alignment horizontal="center" vertical="center"/>
    </xf>
    <xf numFmtId="165" fontId="5" fillId="4" borderId="2" applyAlignment="1" pivotButton="0" quotePrefix="0" xfId="0">
      <alignment horizontal="center" vertical="center"/>
    </xf>
    <xf numFmtId="0" fontId="5" fillId="4" borderId="2" applyAlignment="1" pivotButton="0" quotePrefix="0" xfId="0">
      <alignment horizontal="center" vertical="center"/>
    </xf>
    <xf numFmtId="166" fontId="5" fillId="4" borderId="2" applyAlignment="1" pivotButton="0" quotePrefix="0" xfId="0">
      <alignment horizontal="center" vertical="center"/>
    </xf>
    <xf numFmtId="165" fontId="7" fillId="0" borderId="0" pivotButton="0" quotePrefix="0" xfId="0"/>
    <xf numFmtId="166" fontId="7" fillId="0" borderId="0" pivotButton="0" quotePrefix="0" xfId="0"/>
    <xf numFmtId="0" fontId="8" fillId="0" borderId="0" applyAlignment="1" pivotButton="0" quotePrefix="0" xfId="0">
      <alignment wrapText="1"/>
    </xf>
    <xf numFmtId="0" fontId="9"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fitToPage="1"/>
  </sheetPr>
  <dimension ref="A1:I70"/>
  <sheetViews>
    <sheetView workbookViewId="0">
      <pane ySplit="8" topLeftCell="A9" activePane="bottomLeft" state="frozen"/>
      <selection pane="bottomLeft" activeCell="A1" sqref="A1"/>
    </sheetView>
  </sheetViews>
  <sheetFormatPr baseColWidth="8" defaultRowHeight="15"/>
  <cols>
    <col width="14" customWidth="1" min="1" max="1"/>
    <col width="22" customWidth="1" min="2" max="2"/>
    <col width="22" customWidth="1" min="3" max="3"/>
    <col width="30" customWidth="1" min="4" max="4"/>
    <col width="16" customWidth="1" min="5" max="5"/>
    <col width="16" customWidth="1" min="6" max="6"/>
    <col width="14" customWidth="1" min="7" max="7"/>
    <col width="14" customWidth="1" min="8" max="8"/>
    <col width="14" customWidth="1" min="9" max="9"/>
  </cols>
  <sheetData>
    <row r="1" ht="32" customHeight="1">
      <c r="A1" s="1" t="inlineStr">
        <is>
          <t>Mileage Log Template — 2026</t>
        </is>
      </c>
    </row>
    <row r="2" ht="20" customHeight="1">
      <c r="A2" s="2" t="inlineStr">
        <is>
          <t>IRS Standard Mileage Rate: $0.725/mile  |  Track every business trip for maximum deductions</t>
        </is>
      </c>
    </row>
    <row r="4">
      <c r="A4" s="3" t="inlineStr">
        <is>
          <t>Annual Odometer Readings</t>
        </is>
      </c>
    </row>
    <row r="5">
      <c r="A5" s="4" t="inlineStr">
        <is>
          <t>Start of Year Odometer:</t>
        </is>
      </c>
      <c r="B5" s="5" t="n"/>
    </row>
    <row r="6">
      <c r="A6" s="4" t="inlineStr">
        <is>
          <t>End of Year Odometer:</t>
        </is>
      </c>
      <c r="B6" s="5" t="n"/>
    </row>
    <row r="8" ht="30" customHeight="1">
      <c r="A8" s="6" t="inlineStr">
        <is>
          <t>Date</t>
        </is>
      </c>
      <c r="B8" s="6" t="inlineStr">
        <is>
          <t>Start Location</t>
        </is>
      </c>
      <c r="C8" s="6" t="inlineStr">
        <is>
          <t>Destination</t>
        </is>
      </c>
      <c r="D8" s="6" t="inlineStr">
        <is>
          <t>Business Purpose</t>
        </is>
      </c>
      <c r="E8" s="6" t="inlineStr">
        <is>
          <t>Odometer Start</t>
        </is>
      </c>
      <c r="F8" s="6" t="inlineStr">
        <is>
          <t>Odometer End</t>
        </is>
      </c>
      <c r="G8" s="6" t="inlineStr">
        <is>
          <t>Miles Driven</t>
        </is>
      </c>
      <c r="H8" s="6" t="inlineStr">
        <is>
          <t>Trip Type</t>
        </is>
      </c>
      <c r="I8" s="6" t="inlineStr">
        <is>
          <t>Deduction ($)</t>
        </is>
      </c>
    </row>
    <row r="9">
      <c r="A9" s="7" t="n"/>
      <c r="B9" s="8" t="n"/>
      <c r="C9" s="8" t="n"/>
      <c r="D9" s="8" t="n"/>
      <c r="E9" s="9" t="n"/>
      <c r="F9" s="9" t="n"/>
      <c r="G9" s="10">
        <f>IF(AND(E9&lt;&gt;"",F9&lt;&gt;""),F9-E9,"")</f>
        <v/>
      </c>
      <c r="H9" s="11" t="n"/>
      <c r="I9" s="12">
        <f>IF(H9="Business",G9*0.725,"")</f>
        <v/>
      </c>
    </row>
    <row r="10">
      <c r="A10" s="13" t="n"/>
      <c r="B10" s="14" t="n"/>
      <c r="C10" s="14" t="n"/>
      <c r="D10" s="14" t="n"/>
      <c r="E10" s="15" t="n"/>
      <c r="F10" s="15" t="n"/>
      <c r="G10" s="16">
        <f>IF(AND(E10&lt;&gt;"",F10&lt;&gt;""),F10-E10,"")</f>
        <v/>
      </c>
      <c r="H10" s="17" t="n"/>
      <c r="I10" s="18">
        <f>IF(H10="Business",G10*0.725,"")</f>
        <v/>
      </c>
    </row>
    <row r="11">
      <c r="A11" s="7" t="n"/>
      <c r="B11" s="8" t="n"/>
      <c r="C11" s="8" t="n"/>
      <c r="D11" s="8" t="n"/>
      <c r="E11" s="9" t="n"/>
      <c r="F11" s="9" t="n"/>
      <c r="G11" s="10">
        <f>IF(AND(E11&lt;&gt;"",F11&lt;&gt;""),F11-E11,"")</f>
        <v/>
      </c>
      <c r="H11" s="11" t="n"/>
      <c r="I11" s="12">
        <f>IF(H11="Business",G11*0.725,"")</f>
        <v/>
      </c>
    </row>
    <row r="12">
      <c r="A12" s="13" t="n"/>
      <c r="B12" s="14" t="n"/>
      <c r="C12" s="14" t="n"/>
      <c r="D12" s="14" t="n"/>
      <c r="E12" s="15" t="n"/>
      <c r="F12" s="15" t="n"/>
      <c r="G12" s="16">
        <f>IF(AND(E12&lt;&gt;"",F12&lt;&gt;""),F12-E12,"")</f>
        <v/>
      </c>
      <c r="H12" s="17" t="n"/>
      <c r="I12" s="18">
        <f>IF(H12="Business",G12*0.725,"")</f>
        <v/>
      </c>
    </row>
    <row r="13">
      <c r="A13" s="7" t="n"/>
      <c r="B13" s="8" t="n"/>
      <c r="C13" s="8" t="n"/>
      <c r="D13" s="8" t="n"/>
      <c r="E13" s="9" t="n"/>
      <c r="F13" s="9" t="n"/>
      <c r="G13" s="10">
        <f>IF(AND(E13&lt;&gt;"",F13&lt;&gt;""),F13-E13,"")</f>
        <v/>
      </c>
      <c r="H13" s="11" t="n"/>
      <c r="I13" s="12">
        <f>IF(H13="Business",G13*0.725,"")</f>
        <v/>
      </c>
    </row>
    <row r="14">
      <c r="A14" s="13" t="n"/>
      <c r="B14" s="14" t="n"/>
      <c r="C14" s="14" t="n"/>
      <c r="D14" s="14" t="n"/>
      <c r="E14" s="15" t="n"/>
      <c r="F14" s="15" t="n"/>
      <c r="G14" s="16">
        <f>IF(AND(E14&lt;&gt;"",F14&lt;&gt;""),F14-E14,"")</f>
        <v/>
      </c>
      <c r="H14" s="17" t="n"/>
      <c r="I14" s="18">
        <f>IF(H14="Business",G14*0.725,"")</f>
        <v/>
      </c>
    </row>
    <row r="15">
      <c r="A15" s="7" t="n"/>
      <c r="B15" s="8" t="n"/>
      <c r="C15" s="8" t="n"/>
      <c r="D15" s="8" t="n"/>
      <c r="E15" s="9" t="n"/>
      <c r="F15" s="9" t="n"/>
      <c r="G15" s="10">
        <f>IF(AND(E15&lt;&gt;"",F15&lt;&gt;""),F15-E15,"")</f>
        <v/>
      </c>
      <c r="H15" s="11" t="n"/>
      <c r="I15" s="12">
        <f>IF(H15="Business",G15*0.725,"")</f>
        <v/>
      </c>
    </row>
    <row r="16">
      <c r="A16" s="13" t="n"/>
      <c r="B16" s="14" t="n"/>
      <c r="C16" s="14" t="n"/>
      <c r="D16" s="14" t="n"/>
      <c r="E16" s="15" t="n"/>
      <c r="F16" s="15" t="n"/>
      <c r="G16" s="16">
        <f>IF(AND(E16&lt;&gt;"",F16&lt;&gt;""),F16-E16,"")</f>
        <v/>
      </c>
      <c r="H16" s="17" t="n"/>
      <c r="I16" s="18">
        <f>IF(H16="Business",G16*0.725,"")</f>
        <v/>
      </c>
    </row>
    <row r="17">
      <c r="A17" s="7" t="n"/>
      <c r="B17" s="8" t="n"/>
      <c r="C17" s="8" t="n"/>
      <c r="D17" s="8" t="n"/>
      <c r="E17" s="9" t="n"/>
      <c r="F17" s="9" t="n"/>
      <c r="G17" s="10">
        <f>IF(AND(E17&lt;&gt;"",F17&lt;&gt;""),F17-E17,"")</f>
        <v/>
      </c>
      <c r="H17" s="11" t="n"/>
      <c r="I17" s="12">
        <f>IF(H17="Business",G17*0.725,"")</f>
        <v/>
      </c>
    </row>
    <row r="18">
      <c r="A18" s="13" t="n"/>
      <c r="B18" s="14" t="n"/>
      <c r="C18" s="14" t="n"/>
      <c r="D18" s="14" t="n"/>
      <c r="E18" s="15" t="n"/>
      <c r="F18" s="15" t="n"/>
      <c r="G18" s="16">
        <f>IF(AND(E18&lt;&gt;"",F18&lt;&gt;""),F18-E18,"")</f>
        <v/>
      </c>
      <c r="H18" s="17" t="n"/>
      <c r="I18" s="18">
        <f>IF(H18="Business",G18*0.725,"")</f>
        <v/>
      </c>
    </row>
    <row r="19">
      <c r="A19" s="7" t="n"/>
      <c r="B19" s="8" t="n"/>
      <c r="C19" s="8" t="n"/>
      <c r="D19" s="8" t="n"/>
      <c r="E19" s="9" t="n"/>
      <c r="F19" s="9" t="n"/>
      <c r="G19" s="10">
        <f>IF(AND(E19&lt;&gt;"",F19&lt;&gt;""),F19-E19,"")</f>
        <v/>
      </c>
      <c r="H19" s="11" t="n"/>
      <c r="I19" s="12">
        <f>IF(H19="Business",G19*0.725,"")</f>
        <v/>
      </c>
    </row>
    <row r="20">
      <c r="A20" s="13" t="n"/>
      <c r="B20" s="14" t="n"/>
      <c r="C20" s="14" t="n"/>
      <c r="D20" s="14" t="n"/>
      <c r="E20" s="15" t="n"/>
      <c r="F20" s="15" t="n"/>
      <c r="G20" s="16">
        <f>IF(AND(E20&lt;&gt;"",F20&lt;&gt;""),F20-E20,"")</f>
        <v/>
      </c>
      <c r="H20" s="17" t="n"/>
      <c r="I20" s="18">
        <f>IF(H20="Business",G20*0.725,"")</f>
        <v/>
      </c>
    </row>
    <row r="21">
      <c r="A21" s="7" t="n"/>
      <c r="B21" s="8" t="n"/>
      <c r="C21" s="8" t="n"/>
      <c r="D21" s="8" t="n"/>
      <c r="E21" s="9" t="n"/>
      <c r="F21" s="9" t="n"/>
      <c r="G21" s="10">
        <f>IF(AND(E21&lt;&gt;"",F21&lt;&gt;""),F21-E21,"")</f>
        <v/>
      </c>
      <c r="H21" s="11" t="n"/>
      <c r="I21" s="12">
        <f>IF(H21="Business",G21*0.725,"")</f>
        <v/>
      </c>
    </row>
    <row r="22">
      <c r="A22" s="13" t="n"/>
      <c r="B22" s="14" t="n"/>
      <c r="C22" s="14" t="n"/>
      <c r="D22" s="14" t="n"/>
      <c r="E22" s="15" t="n"/>
      <c r="F22" s="15" t="n"/>
      <c r="G22" s="16">
        <f>IF(AND(E22&lt;&gt;"",F22&lt;&gt;""),F22-E22,"")</f>
        <v/>
      </c>
      <c r="H22" s="17" t="n"/>
      <c r="I22" s="18">
        <f>IF(H22="Business",G22*0.725,"")</f>
        <v/>
      </c>
    </row>
    <row r="23">
      <c r="A23" s="7" t="n"/>
      <c r="B23" s="8" t="n"/>
      <c r="C23" s="8" t="n"/>
      <c r="D23" s="8" t="n"/>
      <c r="E23" s="9" t="n"/>
      <c r="F23" s="9" t="n"/>
      <c r="G23" s="10">
        <f>IF(AND(E23&lt;&gt;"",F23&lt;&gt;""),F23-E23,"")</f>
        <v/>
      </c>
      <c r="H23" s="11" t="n"/>
      <c r="I23" s="12">
        <f>IF(H23="Business",G23*0.725,"")</f>
        <v/>
      </c>
    </row>
    <row r="24">
      <c r="A24" s="13" t="n"/>
      <c r="B24" s="14" t="n"/>
      <c r="C24" s="14" t="n"/>
      <c r="D24" s="14" t="n"/>
      <c r="E24" s="15" t="n"/>
      <c r="F24" s="15" t="n"/>
      <c r="G24" s="16">
        <f>IF(AND(E24&lt;&gt;"",F24&lt;&gt;""),F24-E24,"")</f>
        <v/>
      </c>
      <c r="H24" s="17" t="n"/>
      <c r="I24" s="18">
        <f>IF(H24="Business",G24*0.725,"")</f>
        <v/>
      </c>
    </row>
    <row r="25">
      <c r="A25" s="7" t="n"/>
      <c r="B25" s="8" t="n"/>
      <c r="C25" s="8" t="n"/>
      <c r="D25" s="8" t="n"/>
      <c r="E25" s="9" t="n"/>
      <c r="F25" s="9" t="n"/>
      <c r="G25" s="10">
        <f>IF(AND(E25&lt;&gt;"",F25&lt;&gt;""),F25-E25,"")</f>
        <v/>
      </c>
      <c r="H25" s="11" t="n"/>
      <c r="I25" s="12">
        <f>IF(H25="Business",G25*0.725,"")</f>
        <v/>
      </c>
    </row>
    <row r="26">
      <c r="A26" s="13" t="n"/>
      <c r="B26" s="14" t="n"/>
      <c r="C26" s="14" t="n"/>
      <c r="D26" s="14" t="n"/>
      <c r="E26" s="15" t="n"/>
      <c r="F26" s="15" t="n"/>
      <c r="G26" s="16">
        <f>IF(AND(E26&lt;&gt;"",F26&lt;&gt;""),F26-E26,"")</f>
        <v/>
      </c>
      <c r="H26" s="17" t="n"/>
      <c r="I26" s="18">
        <f>IF(H26="Business",G26*0.725,"")</f>
        <v/>
      </c>
    </row>
    <row r="27">
      <c r="A27" s="7" t="n"/>
      <c r="B27" s="8" t="n"/>
      <c r="C27" s="8" t="n"/>
      <c r="D27" s="8" t="n"/>
      <c r="E27" s="9" t="n"/>
      <c r="F27" s="9" t="n"/>
      <c r="G27" s="10">
        <f>IF(AND(E27&lt;&gt;"",F27&lt;&gt;""),F27-E27,"")</f>
        <v/>
      </c>
      <c r="H27" s="11" t="n"/>
      <c r="I27" s="12">
        <f>IF(H27="Business",G27*0.725,"")</f>
        <v/>
      </c>
    </row>
    <row r="28">
      <c r="A28" s="13" t="n"/>
      <c r="B28" s="14" t="n"/>
      <c r="C28" s="14" t="n"/>
      <c r="D28" s="14" t="n"/>
      <c r="E28" s="15" t="n"/>
      <c r="F28" s="15" t="n"/>
      <c r="G28" s="16">
        <f>IF(AND(E28&lt;&gt;"",F28&lt;&gt;""),F28-E28,"")</f>
        <v/>
      </c>
      <c r="H28" s="17" t="n"/>
      <c r="I28" s="18">
        <f>IF(H28="Business",G28*0.725,"")</f>
        <v/>
      </c>
    </row>
    <row r="29">
      <c r="A29" s="7" t="n"/>
      <c r="B29" s="8" t="n"/>
      <c r="C29" s="8" t="n"/>
      <c r="D29" s="8" t="n"/>
      <c r="E29" s="9" t="n"/>
      <c r="F29" s="9" t="n"/>
      <c r="G29" s="10">
        <f>IF(AND(E29&lt;&gt;"",F29&lt;&gt;""),F29-E29,"")</f>
        <v/>
      </c>
      <c r="H29" s="11" t="n"/>
      <c r="I29" s="12">
        <f>IF(H29="Business",G29*0.725,"")</f>
        <v/>
      </c>
    </row>
    <row r="30">
      <c r="A30" s="13" t="n"/>
      <c r="B30" s="14" t="n"/>
      <c r="C30" s="14" t="n"/>
      <c r="D30" s="14" t="n"/>
      <c r="E30" s="15" t="n"/>
      <c r="F30" s="15" t="n"/>
      <c r="G30" s="16">
        <f>IF(AND(E30&lt;&gt;"",F30&lt;&gt;""),F30-E30,"")</f>
        <v/>
      </c>
      <c r="H30" s="17" t="n"/>
      <c r="I30" s="18">
        <f>IF(H30="Business",G30*0.725,"")</f>
        <v/>
      </c>
    </row>
    <row r="31">
      <c r="A31" s="7" t="n"/>
      <c r="B31" s="8" t="n"/>
      <c r="C31" s="8" t="n"/>
      <c r="D31" s="8" t="n"/>
      <c r="E31" s="9" t="n"/>
      <c r="F31" s="9" t="n"/>
      <c r="G31" s="10">
        <f>IF(AND(E31&lt;&gt;"",F31&lt;&gt;""),F31-E31,"")</f>
        <v/>
      </c>
      <c r="H31" s="11" t="n"/>
      <c r="I31" s="12">
        <f>IF(H31="Business",G31*0.725,"")</f>
        <v/>
      </c>
    </row>
    <row r="32">
      <c r="A32" s="13" t="n"/>
      <c r="B32" s="14" t="n"/>
      <c r="C32" s="14" t="n"/>
      <c r="D32" s="14" t="n"/>
      <c r="E32" s="15" t="n"/>
      <c r="F32" s="15" t="n"/>
      <c r="G32" s="16">
        <f>IF(AND(E32&lt;&gt;"",F32&lt;&gt;""),F32-E32,"")</f>
        <v/>
      </c>
      <c r="H32" s="17" t="n"/>
      <c r="I32" s="18">
        <f>IF(H32="Business",G32*0.725,"")</f>
        <v/>
      </c>
    </row>
    <row r="33">
      <c r="A33" s="7" t="n"/>
      <c r="B33" s="8" t="n"/>
      <c r="C33" s="8" t="n"/>
      <c r="D33" s="8" t="n"/>
      <c r="E33" s="9" t="n"/>
      <c r="F33" s="9" t="n"/>
      <c r="G33" s="10">
        <f>IF(AND(E33&lt;&gt;"",F33&lt;&gt;""),F33-E33,"")</f>
        <v/>
      </c>
      <c r="H33" s="11" t="n"/>
      <c r="I33" s="12">
        <f>IF(H33="Business",G33*0.725,"")</f>
        <v/>
      </c>
    </row>
    <row r="34">
      <c r="A34" s="13" t="n"/>
      <c r="B34" s="14" t="n"/>
      <c r="C34" s="14" t="n"/>
      <c r="D34" s="14" t="n"/>
      <c r="E34" s="15" t="n"/>
      <c r="F34" s="15" t="n"/>
      <c r="G34" s="16">
        <f>IF(AND(E34&lt;&gt;"",F34&lt;&gt;""),F34-E34,"")</f>
        <v/>
      </c>
      <c r="H34" s="17" t="n"/>
      <c r="I34" s="18">
        <f>IF(H34="Business",G34*0.725,"")</f>
        <v/>
      </c>
    </row>
    <row r="35">
      <c r="A35" s="7" t="n"/>
      <c r="B35" s="8" t="n"/>
      <c r="C35" s="8" t="n"/>
      <c r="D35" s="8" t="n"/>
      <c r="E35" s="9" t="n"/>
      <c r="F35" s="9" t="n"/>
      <c r="G35" s="10">
        <f>IF(AND(E35&lt;&gt;"",F35&lt;&gt;""),F35-E35,"")</f>
        <v/>
      </c>
      <c r="H35" s="11" t="n"/>
      <c r="I35" s="12">
        <f>IF(H35="Business",G35*0.725,"")</f>
        <v/>
      </c>
    </row>
    <row r="36">
      <c r="A36" s="13" t="n"/>
      <c r="B36" s="14" t="n"/>
      <c r="C36" s="14" t="n"/>
      <c r="D36" s="14" t="n"/>
      <c r="E36" s="15" t="n"/>
      <c r="F36" s="15" t="n"/>
      <c r="G36" s="16">
        <f>IF(AND(E36&lt;&gt;"",F36&lt;&gt;""),F36-E36,"")</f>
        <v/>
      </c>
      <c r="H36" s="17" t="n"/>
      <c r="I36" s="18">
        <f>IF(H36="Business",G36*0.725,"")</f>
        <v/>
      </c>
    </row>
    <row r="37">
      <c r="A37" s="7" t="n"/>
      <c r="B37" s="8" t="n"/>
      <c r="C37" s="8" t="n"/>
      <c r="D37" s="8" t="n"/>
      <c r="E37" s="9" t="n"/>
      <c r="F37" s="9" t="n"/>
      <c r="G37" s="10">
        <f>IF(AND(E37&lt;&gt;"",F37&lt;&gt;""),F37-E37,"")</f>
        <v/>
      </c>
      <c r="H37" s="11" t="n"/>
      <c r="I37" s="12">
        <f>IF(H37="Business",G37*0.725,"")</f>
        <v/>
      </c>
    </row>
    <row r="38">
      <c r="A38" s="13" t="n"/>
      <c r="B38" s="14" t="n"/>
      <c r="C38" s="14" t="n"/>
      <c r="D38" s="14" t="n"/>
      <c r="E38" s="15" t="n"/>
      <c r="F38" s="15" t="n"/>
      <c r="G38" s="16">
        <f>IF(AND(E38&lt;&gt;"",F38&lt;&gt;""),F38-E38,"")</f>
        <v/>
      </c>
      <c r="H38" s="17" t="n"/>
      <c r="I38" s="18">
        <f>IF(H38="Business",G38*0.725,"")</f>
        <v/>
      </c>
    </row>
    <row r="39">
      <c r="A39" s="7" t="n"/>
      <c r="B39" s="8" t="n"/>
      <c r="C39" s="8" t="n"/>
      <c r="D39" s="8" t="n"/>
      <c r="E39" s="9" t="n"/>
      <c r="F39" s="9" t="n"/>
      <c r="G39" s="10">
        <f>IF(AND(E39&lt;&gt;"",F39&lt;&gt;""),F39-E39,"")</f>
        <v/>
      </c>
      <c r="H39" s="11" t="n"/>
      <c r="I39" s="12">
        <f>IF(H39="Business",G39*0.725,"")</f>
        <v/>
      </c>
    </row>
    <row r="40">
      <c r="A40" s="13" t="n"/>
      <c r="B40" s="14" t="n"/>
      <c r="C40" s="14" t="n"/>
      <c r="D40" s="14" t="n"/>
      <c r="E40" s="15" t="n"/>
      <c r="F40" s="15" t="n"/>
      <c r="G40" s="16">
        <f>IF(AND(E40&lt;&gt;"",F40&lt;&gt;""),F40-E40,"")</f>
        <v/>
      </c>
      <c r="H40" s="17" t="n"/>
      <c r="I40" s="18">
        <f>IF(H40="Business",G40*0.725,"")</f>
        <v/>
      </c>
    </row>
    <row r="41">
      <c r="A41" s="7" t="n"/>
      <c r="B41" s="8" t="n"/>
      <c r="C41" s="8" t="n"/>
      <c r="D41" s="8" t="n"/>
      <c r="E41" s="9" t="n"/>
      <c r="F41" s="9" t="n"/>
      <c r="G41" s="10">
        <f>IF(AND(E41&lt;&gt;"",F41&lt;&gt;""),F41-E41,"")</f>
        <v/>
      </c>
      <c r="H41" s="11" t="n"/>
      <c r="I41" s="12">
        <f>IF(H41="Business",G41*0.725,"")</f>
        <v/>
      </c>
    </row>
    <row r="42">
      <c r="A42" s="13" t="n"/>
      <c r="B42" s="14" t="n"/>
      <c r="C42" s="14" t="n"/>
      <c r="D42" s="14" t="n"/>
      <c r="E42" s="15" t="n"/>
      <c r="F42" s="15" t="n"/>
      <c r="G42" s="16">
        <f>IF(AND(E42&lt;&gt;"",F42&lt;&gt;""),F42-E42,"")</f>
        <v/>
      </c>
      <c r="H42" s="17" t="n"/>
      <c r="I42" s="18">
        <f>IF(H42="Business",G42*0.725,"")</f>
        <v/>
      </c>
    </row>
    <row r="43">
      <c r="A43" s="7" t="n"/>
      <c r="B43" s="8" t="n"/>
      <c r="C43" s="8" t="n"/>
      <c r="D43" s="8" t="n"/>
      <c r="E43" s="9" t="n"/>
      <c r="F43" s="9" t="n"/>
      <c r="G43" s="10">
        <f>IF(AND(E43&lt;&gt;"",F43&lt;&gt;""),F43-E43,"")</f>
        <v/>
      </c>
      <c r="H43" s="11" t="n"/>
      <c r="I43" s="12">
        <f>IF(H43="Business",G43*0.725,"")</f>
        <v/>
      </c>
    </row>
    <row r="44">
      <c r="A44" s="13" t="n"/>
      <c r="B44" s="14" t="n"/>
      <c r="C44" s="14" t="n"/>
      <c r="D44" s="14" t="n"/>
      <c r="E44" s="15" t="n"/>
      <c r="F44" s="15" t="n"/>
      <c r="G44" s="16">
        <f>IF(AND(E44&lt;&gt;"",F44&lt;&gt;""),F44-E44,"")</f>
        <v/>
      </c>
      <c r="H44" s="17" t="n"/>
      <c r="I44" s="18">
        <f>IF(H44="Business",G44*0.725,"")</f>
        <v/>
      </c>
    </row>
    <row r="45">
      <c r="A45" s="7" t="n"/>
      <c r="B45" s="8" t="n"/>
      <c r="C45" s="8" t="n"/>
      <c r="D45" s="8" t="n"/>
      <c r="E45" s="9" t="n"/>
      <c r="F45" s="9" t="n"/>
      <c r="G45" s="10">
        <f>IF(AND(E45&lt;&gt;"",F45&lt;&gt;""),F45-E45,"")</f>
        <v/>
      </c>
      <c r="H45" s="11" t="n"/>
      <c r="I45" s="12">
        <f>IF(H45="Business",G45*0.725,"")</f>
        <v/>
      </c>
    </row>
    <row r="46">
      <c r="A46" s="13" t="n"/>
      <c r="B46" s="14" t="n"/>
      <c r="C46" s="14" t="n"/>
      <c r="D46" s="14" t="n"/>
      <c r="E46" s="15" t="n"/>
      <c r="F46" s="15" t="n"/>
      <c r="G46" s="16">
        <f>IF(AND(E46&lt;&gt;"",F46&lt;&gt;""),F46-E46,"")</f>
        <v/>
      </c>
      <c r="H46" s="17" t="n"/>
      <c r="I46" s="18">
        <f>IF(H46="Business",G46*0.725,"")</f>
        <v/>
      </c>
    </row>
    <row r="47">
      <c r="A47" s="7" t="n"/>
      <c r="B47" s="8" t="n"/>
      <c r="C47" s="8" t="n"/>
      <c r="D47" s="8" t="n"/>
      <c r="E47" s="9" t="n"/>
      <c r="F47" s="9" t="n"/>
      <c r="G47" s="10">
        <f>IF(AND(E47&lt;&gt;"",F47&lt;&gt;""),F47-E47,"")</f>
        <v/>
      </c>
      <c r="H47" s="11" t="n"/>
      <c r="I47" s="12">
        <f>IF(H47="Business",G47*0.725,"")</f>
        <v/>
      </c>
    </row>
    <row r="48">
      <c r="A48" s="13" t="n"/>
      <c r="B48" s="14" t="n"/>
      <c r="C48" s="14" t="n"/>
      <c r="D48" s="14" t="n"/>
      <c r="E48" s="15" t="n"/>
      <c r="F48" s="15" t="n"/>
      <c r="G48" s="16">
        <f>IF(AND(E48&lt;&gt;"",F48&lt;&gt;""),F48-E48,"")</f>
        <v/>
      </c>
      <c r="H48" s="17" t="n"/>
      <c r="I48" s="18">
        <f>IF(H48="Business",G48*0.725,"")</f>
        <v/>
      </c>
    </row>
    <row r="49">
      <c r="A49" s="7" t="n"/>
      <c r="B49" s="8" t="n"/>
      <c r="C49" s="8" t="n"/>
      <c r="D49" s="8" t="n"/>
      <c r="E49" s="9" t="n"/>
      <c r="F49" s="9" t="n"/>
      <c r="G49" s="10">
        <f>IF(AND(E49&lt;&gt;"",F49&lt;&gt;""),F49-E49,"")</f>
        <v/>
      </c>
      <c r="H49" s="11" t="n"/>
      <c r="I49" s="12">
        <f>IF(H49="Business",G49*0.725,"")</f>
        <v/>
      </c>
    </row>
    <row r="50">
      <c r="A50" s="13" t="n"/>
      <c r="B50" s="14" t="n"/>
      <c r="C50" s="14" t="n"/>
      <c r="D50" s="14" t="n"/>
      <c r="E50" s="15" t="n"/>
      <c r="F50" s="15" t="n"/>
      <c r="G50" s="16">
        <f>IF(AND(E50&lt;&gt;"",F50&lt;&gt;""),F50-E50,"")</f>
        <v/>
      </c>
      <c r="H50" s="17" t="n"/>
      <c r="I50" s="18">
        <f>IF(H50="Business",G50*0.725,"")</f>
        <v/>
      </c>
    </row>
    <row r="51">
      <c r="A51" s="7" t="n"/>
      <c r="B51" s="8" t="n"/>
      <c r="C51" s="8" t="n"/>
      <c r="D51" s="8" t="n"/>
      <c r="E51" s="9" t="n"/>
      <c r="F51" s="9" t="n"/>
      <c r="G51" s="10">
        <f>IF(AND(E51&lt;&gt;"",F51&lt;&gt;""),F51-E51,"")</f>
        <v/>
      </c>
      <c r="H51" s="11" t="n"/>
      <c r="I51" s="12">
        <f>IF(H51="Business",G51*0.725,"")</f>
        <v/>
      </c>
    </row>
    <row r="52">
      <c r="A52" s="13" t="n"/>
      <c r="B52" s="14" t="n"/>
      <c r="C52" s="14" t="n"/>
      <c r="D52" s="14" t="n"/>
      <c r="E52" s="15" t="n"/>
      <c r="F52" s="15" t="n"/>
      <c r="G52" s="16">
        <f>IF(AND(E52&lt;&gt;"",F52&lt;&gt;""),F52-E52,"")</f>
        <v/>
      </c>
      <c r="H52" s="17" t="n"/>
      <c r="I52" s="18">
        <f>IF(H52="Business",G52*0.725,"")</f>
        <v/>
      </c>
    </row>
    <row r="53">
      <c r="A53" s="7" t="n"/>
      <c r="B53" s="8" t="n"/>
      <c r="C53" s="8" t="n"/>
      <c r="D53" s="8" t="n"/>
      <c r="E53" s="9" t="n"/>
      <c r="F53" s="9" t="n"/>
      <c r="G53" s="10">
        <f>IF(AND(E53&lt;&gt;"",F53&lt;&gt;""),F53-E53,"")</f>
        <v/>
      </c>
      <c r="H53" s="11" t="n"/>
      <c r="I53" s="12">
        <f>IF(H53="Business",G53*0.725,"")</f>
        <v/>
      </c>
    </row>
    <row r="54">
      <c r="A54" s="13" t="n"/>
      <c r="B54" s="14" t="n"/>
      <c r="C54" s="14" t="n"/>
      <c r="D54" s="14" t="n"/>
      <c r="E54" s="15" t="n"/>
      <c r="F54" s="15" t="n"/>
      <c r="G54" s="16">
        <f>IF(AND(E54&lt;&gt;"",F54&lt;&gt;""),F54-E54,"")</f>
        <v/>
      </c>
      <c r="H54" s="17" t="n"/>
      <c r="I54" s="18">
        <f>IF(H54="Business",G54*0.725,"")</f>
        <v/>
      </c>
    </row>
    <row r="55">
      <c r="A55" s="7" t="n"/>
      <c r="B55" s="8" t="n"/>
      <c r="C55" s="8" t="n"/>
      <c r="D55" s="8" t="n"/>
      <c r="E55" s="9" t="n"/>
      <c r="F55" s="9" t="n"/>
      <c r="G55" s="10">
        <f>IF(AND(E55&lt;&gt;"",F55&lt;&gt;""),F55-E55,"")</f>
        <v/>
      </c>
      <c r="H55" s="11" t="n"/>
      <c r="I55" s="12">
        <f>IF(H55="Business",G55*0.725,"")</f>
        <v/>
      </c>
    </row>
    <row r="56">
      <c r="A56" s="13" t="n"/>
      <c r="B56" s="14" t="n"/>
      <c r="C56" s="14" t="n"/>
      <c r="D56" s="14" t="n"/>
      <c r="E56" s="15" t="n"/>
      <c r="F56" s="15" t="n"/>
      <c r="G56" s="16">
        <f>IF(AND(E56&lt;&gt;"",F56&lt;&gt;""),F56-E56,"")</f>
        <v/>
      </c>
      <c r="H56" s="17" t="n"/>
      <c r="I56" s="18">
        <f>IF(H56="Business",G56*0.725,"")</f>
        <v/>
      </c>
    </row>
    <row r="57">
      <c r="A57" s="7" t="n"/>
      <c r="B57" s="8" t="n"/>
      <c r="C57" s="8" t="n"/>
      <c r="D57" s="8" t="n"/>
      <c r="E57" s="9" t="n"/>
      <c r="F57" s="9" t="n"/>
      <c r="G57" s="10">
        <f>IF(AND(E57&lt;&gt;"",F57&lt;&gt;""),F57-E57,"")</f>
        <v/>
      </c>
      <c r="H57" s="11" t="n"/>
      <c r="I57" s="12">
        <f>IF(H57="Business",G57*0.725,"")</f>
        <v/>
      </c>
    </row>
    <row r="58">
      <c r="A58" s="13" t="n"/>
      <c r="B58" s="14" t="n"/>
      <c r="C58" s="14" t="n"/>
      <c r="D58" s="14" t="n"/>
      <c r="E58" s="15" t="n"/>
      <c r="F58" s="15" t="n"/>
      <c r="G58" s="16">
        <f>IF(AND(E58&lt;&gt;"",F58&lt;&gt;""),F58-E58,"")</f>
        <v/>
      </c>
      <c r="H58" s="17" t="n"/>
      <c r="I58" s="18">
        <f>IF(H58="Business",G58*0.725,"")</f>
        <v/>
      </c>
    </row>
    <row r="60" ht="8" customHeight="1"/>
    <row r="61">
      <c r="A61" s="3" t="inlineStr">
        <is>
          <t>Summary</t>
        </is>
      </c>
    </row>
    <row r="62">
      <c r="A62" s="4" t="inlineStr">
        <is>
          <t>Total Business Miles:</t>
        </is>
      </c>
      <c r="C62" s="19">
        <f>SUMPRODUCT((H9:H58="Business")*(G9:G58))</f>
        <v/>
      </c>
    </row>
    <row r="63">
      <c r="A63" s="4" t="inlineStr">
        <is>
          <t>Total Personal Miles:</t>
        </is>
      </c>
      <c r="C63" s="19">
        <f>SUMPRODUCT((H9:H58="Personal")*(G9:G58))</f>
        <v/>
      </c>
    </row>
    <row r="64">
      <c r="A64" s="4" t="inlineStr">
        <is>
          <t>Total Commute Miles:</t>
        </is>
      </c>
      <c r="C64" s="19">
        <f>SUMPRODUCT((H9:H58="Commute")*(G9:G58))</f>
        <v/>
      </c>
    </row>
    <row r="65">
      <c r="A65" s="4" t="inlineStr">
        <is>
          <t>Total Miles (All):</t>
        </is>
      </c>
      <c r="C65" s="19">
        <f>SUM(C62:C64)</f>
        <v/>
      </c>
    </row>
    <row r="67">
      <c r="A67" s="4" t="inlineStr">
        <is>
          <t>Total Business Deduction:</t>
        </is>
      </c>
      <c r="C67" s="20">
        <f>C62*0.725</f>
        <v/>
      </c>
    </row>
    <row r="69">
      <c r="A69" s="21" t="inlineStr">
        <is>
          <t>IRS Requirements: Record date, start/end locations, business purpose, and miles for every trip. Logs must be contemporaneous (recorded at or near the time of travel).</t>
        </is>
      </c>
    </row>
    <row r="70">
      <c r="A70" s="22" t="inlineStr">
        <is>
          <t>Template by Tripbook — Automatic mileage tracking at tripbook.io</t>
        </is>
      </c>
    </row>
  </sheetData>
  <mergeCells count="6">
    <mergeCell ref="A4:B4"/>
    <mergeCell ref="A2:I2"/>
    <mergeCell ref="A1:I1"/>
    <mergeCell ref="A70:I70"/>
    <mergeCell ref="A69:I69"/>
    <mergeCell ref="A61:B61"/>
  </mergeCells>
  <dataValidations count="1">
    <dataValidation sqref="H9 H10 H11 H12 H13 H14 H15 H16 H17 H18 H19 H20 H21 H22 H23 H24 H25 H26 H27 H28 H29 H30 H31 H32 H33 H34 H35 H36 H37 H38 H39 H40 H41 H42 H43 H44 H45 H46 H47 H48 H49 H50 H51 H52 H53 H54 H55 H56 H57 H58" showDropDown="0" showInputMessage="0" showErrorMessage="0" allowBlank="1" errorTitle="Invalid Trip Type" error="Please select Business, Personal, or Commute" type="list">
      <formula1>"Business,Personal,Commute"</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2026-03-15T19:28:00Z</dcterms:created>
  <dcterms:modified xmlns:dcterms="http://purl.org/dc/terms/" xmlns:xsi="http://www.w3.org/2001/XMLSchema-instance" xsi:type="dcterms:W3CDTF">2026-03-15T19:28:01Z</dcterms:modified>
</cp:coreProperties>
</file>